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附件6" sheetId="1" r:id="rId1"/>
  </sheets>
  <definedNames>
    <definedName name="_xlnm._FilterDatabase" localSheetId="0" hidden="1">附件6!$3:$14</definedName>
    <definedName name="_xlnm.Print_Titles" localSheetId="0">附件6!$1:$3</definedName>
    <definedName name="_xlnm.Print_Area" localSheetId="0">附件6!$A$1:$K$8</definedName>
  </definedNames>
  <calcPr calcId="144525"/>
</workbook>
</file>

<file path=xl/sharedStrings.xml><?xml version="1.0" encoding="utf-8"?>
<sst xmlns="http://schemas.openxmlformats.org/spreadsheetml/2006/main" count="23" uniqueCount="21">
  <si>
    <t>附件3：</t>
  </si>
  <si>
    <t>2021年通建制村公路单车道改双车道工程市级资金分配明细表</t>
  </si>
  <si>
    <t>序号</t>
  </si>
  <si>
    <t>区县</t>
  </si>
  <si>
    <t>建制村名称</t>
  </si>
  <si>
    <t>路段编码</t>
  </si>
  <si>
    <t>起点桩号</t>
  </si>
  <si>
    <t>止点桩号</t>
  </si>
  <si>
    <t>建设里程</t>
  </si>
  <si>
    <t>总投资（万元）</t>
  </si>
  <si>
    <t>2021年车购税补助资金计划
（万元）</t>
  </si>
  <si>
    <t>本次市级配套资金补助
（万元）</t>
  </si>
  <si>
    <t>备注</t>
  </si>
  <si>
    <t>红海湾</t>
  </si>
  <si>
    <t>南联村委会</t>
  </si>
  <si>
    <t>C350441502</t>
  </si>
  <si>
    <t>石新村委会</t>
  </si>
  <si>
    <t>Y004441502</t>
  </si>
  <si>
    <t>C416441502</t>
  </si>
  <si>
    <t>塔岭村委会</t>
  </si>
  <si>
    <t>C407441502</t>
  </si>
</sst>
</file>

<file path=xl/styles.xml><?xml version="1.0" encoding="utf-8"?>
<styleSheet xmlns="http://schemas.openxmlformats.org/spreadsheetml/2006/main">
  <numFmts count="11">
    <numFmt numFmtId="176" formatCode="0.000_ "/>
    <numFmt numFmtId="44" formatCode="_ &quot;￥&quot;* #,##0.00_ ;_ &quot;￥&quot;* \-#,##0.00_ ;_ &quot;￥&quot;* &quot;-&quot;??_ ;_ @_ "/>
    <numFmt numFmtId="177" formatCode="0_ "/>
    <numFmt numFmtId="178" formatCode="0.00_);[Red]\(0.00\)"/>
    <numFmt numFmtId="42" formatCode="_ &quot;￥&quot;* #,##0_ ;_ &quot;￥&quot;* \-#,##0_ ;_ &quot;￥&quot;* &quot;-&quot;_ ;_ @_ "/>
    <numFmt numFmtId="179" formatCode="0.00_ "/>
    <numFmt numFmtId="43" formatCode="_ * #,##0.00_ ;_ * \-#,##0.00_ ;_ * &quot;-&quot;??_ ;_ @_ "/>
    <numFmt numFmtId="41" formatCode="_ * #,##0_ ;_ * \-#,##0_ ;_ * &quot;-&quot;_ ;_ @_ "/>
    <numFmt numFmtId="180" formatCode="0.0_ "/>
    <numFmt numFmtId="181" formatCode="0.0_);[Red]\(0.0\)"/>
    <numFmt numFmtId="182" formatCode="0.0000_ "/>
  </numFmts>
  <fonts count="25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theme="1"/>
      <name val="宋体"/>
      <charset val="134"/>
    </font>
    <font>
      <sz val="12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indexed="8"/>
      <name val="宋体"/>
      <charset val="134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6" fillId="1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8" borderId="9" applyNumberFormat="0" applyFon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7" fillId="0" borderId="7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2" fillId="17" borderId="8" applyNumberFormat="0" applyAlignment="0" applyProtection="0">
      <alignment vertical="center"/>
    </xf>
    <xf numFmtId="0" fontId="17" fillId="17" borderId="4" applyNumberFormat="0" applyAlignment="0" applyProtection="0">
      <alignment vertical="center"/>
    </xf>
    <xf numFmtId="0" fontId="11" fillId="8" borderId="2" applyNumberForma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14" fillId="23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0" borderId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Fill="1" applyAlignment="1"/>
    <xf numFmtId="0" fontId="2" fillId="0" borderId="0" xfId="0" applyFont="1" applyFill="1" applyAlignment="1"/>
    <xf numFmtId="178" fontId="2" fillId="0" borderId="0" xfId="0" applyNumberFormat="1" applyFont="1" applyFill="1" applyAlignment="1"/>
    <xf numFmtId="177" fontId="2" fillId="0" borderId="0" xfId="0" applyNumberFormat="1" applyFont="1" applyFill="1" applyAlignment="1"/>
    <xf numFmtId="0" fontId="0" fillId="0" borderId="0" xfId="0" applyFill="1">
      <alignment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180" fontId="1" fillId="0" borderId="1" xfId="0" applyNumberFormat="1" applyFont="1" applyFill="1" applyBorder="1" applyAlignment="1">
      <alignment horizontal="center" vertical="center" wrapText="1"/>
    </xf>
    <xf numFmtId="181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 wrapText="1"/>
    </xf>
    <xf numFmtId="17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82" fontId="1" fillId="0" borderId="0" xfId="0" applyNumberFormat="1" applyFont="1" applyFill="1" applyAlignment="1"/>
    <xf numFmtId="177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 3 2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3" xfId="50"/>
    <cellStyle name="常规 2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8"/>
  <sheetViews>
    <sheetView tabSelected="1" view="pageBreakPreview" zoomScaleNormal="85" workbookViewId="0">
      <pane ySplit="3" topLeftCell="A4" activePane="bottomLeft" state="frozen"/>
      <selection/>
      <selection pane="bottomLeft" activeCell="D8" sqref="D8"/>
    </sheetView>
  </sheetViews>
  <sheetFormatPr defaultColWidth="9" defaultRowHeight="14.25" outlineLevelRow="7"/>
  <cols>
    <col min="1" max="1" width="7.125" style="2" customWidth="1"/>
    <col min="2" max="2" width="9" style="2"/>
    <col min="3" max="3" width="39.375" style="2" customWidth="1"/>
    <col min="4" max="4" width="16.075" style="2" customWidth="1"/>
    <col min="5" max="6" width="9.25" style="2" customWidth="1"/>
    <col min="7" max="7" width="12.625" style="2" customWidth="1"/>
    <col min="8" max="8" width="16.325" style="3" customWidth="1"/>
    <col min="9" max="9" width="15.125" style="4" customWidth="1"/>
    <col min="10" max="10" width="12.875" style="2"/>
    <col min="11" max="11" width="9.25" style="2"/>
    <col min="12" max="12" width="12.625" style="2"/>
    <col min="13" max="14" width="9" style="2"/>
    <col min="15" max="15" width="11.625" style="2"/>
    <col min="16" max="16369" width="9" style="2"/>
    <col min="16370" max="16384" width="9" style="5"/>
  </cols>
  <sheetData>
    <row r="1" ht="27" customHeight="1" spans="1:2">
      <c r="A1" s="6" t="s">
        <v>0</v>
      </c>
      <c r="B1" s="6"/>
    </row>
    <row r="2" ht="46" customHeight="1" spans="1:11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</row>
    <row r="3" ht="66" customHeight="1" spans="1:11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9" t="s">
        <v>9</v>
      </c>
      <c r="I3" s="13" t="s">
        <v>10</v>
      </c>
      <c r="J3" s="14" t="s">
        <v>11</v>
      </c>
      <c r="K3" s="14" t="s">
        <v>12</v>
      </c>
    </row>
    <row r="4" s="1" customFormat="1" ht="31" customHeight="1" spans="1:15">
      <c r="A4" s="10"/>
      <c r="B4" s="10"/>
      <c r="C4" s="10"/>
      <c r="D4" s="10"/>
      <c r="E4" s="10"/>
      <c r="F4" s="10"/>
      <c r="G4" s="11">
        <f>SUBTOTAL(9,G5:G8)</f>
        <v>4.103</v>
      </c>
      <c r="H4" s="12">
        <f>SUBTOTAL(9,H5:H8)</f>
        <v>1741.46</v>
      </c>
      <c r="I4" s="15">
        <f>SUBTOTAL(9,I5:I8)</f>
        <v>328</v>
      </c>
      <c r="J4" s="16">
        <f>SUBTOTAL(9,J5:J8)</f>
        <v>101.344</v>
      </c>
      <c r="K4" s="17"/>
      <c r="O4" s="18"/>
    </row>
    <row r="5" ht="30" customHeight="1" spans="1:11">
      <c r="A5" s="8">
        <v>1</v>
      </c>
      <c r="B5" s="8" t="s">
        <v>13</v>
      </c>
      <c r="C5" s="8" t="s">
        <v>14</v>
      </c>
      <c r="D5" s="8" t="s">
        <v>15</v>
      </c>
      <c r="E5" s="8">
        <v>0</v>
      </c>
      <c r="F5" s="8">
        <v>0.206</v>
      </c>
      <c r="G5" s="8">
        <v>0.206</v>
      </c>
      <c r="H5" s="9">
        <v>34.39</v>
      </c>
      <c r="I5" s="19">
        <f>ROUND(MIN(G5*80,H5*0.8),0)</f>
        <v>16</v>
      </c>
      <c r="J5" s="20">
        <v>5.596</v>
      </c>
      <c r="K5" s="20"/>
    </row>
    <row r="6" ht="30" customHeight="1" spans="1:11">
      <c r="A6" s="8">
        <v>2</v>
      </c>
      <c r="B6" s="8" t="s">
        <v>13</v>
      </c>
      <c r="C6" s="8" t="s">
        <v>16</v>
      </c>
      <c r="D6" s="8" t="s">
        <v>17</v>
      </c>
      <c r="E6" s="8">
        <v>0</v>
      </c>
      <c r="F6" s="8">
        <v>2.288</v>
      </c>
      <c r="G6" s="8">
        <v>2.288</v>
      </c>
      <c r="H6" s="8">
        <v>1088.14</v>
      </c>
      <c r="I6" s="19">
        <f>ROUND(MIN(G6*80,H6*0.8),0)</f>
        <v>183</v>
      </c>
      <c r="J6" s="20">
        <v>59.508</v>
      </c>
      <c r="K6" s="20"/>
    </row>
    <row r="7" ht="30" customHeight="1" spans="1:11">
      <c r="A7" s="8">
        <v>3</v>
      </c>
      <c r="B7" s="8"/>
      <c r="C7" s="8"/>
      <c r="D7" s="8" t="s">
        <v>18</v>
      </c>
      <c r="E7" s="8">
        <v>0</v>
      </c>
      <c r="F7" s="8">
        <v>1.174</v>
      </c>
      <c r="G7" s="8">
        <v>1.174</v>
      </c>
      <c r="H7" s="8">
        <v>560.79</v>
      </c>
      <c r="I7" s="19">
        <f>ROUND(MIN(G7*80,H7*0.8),0)</f>
        <v>94</v>
      </c>
      <c r="J7" s="20">
        <v>30.484</v>
      </c>
      <c r="K7" s="20"/>
    </row>
    <row r="8" ht="30" customHeight="1" spans="1:11">
      <c r="A8" s="8">
        <v>4</v>
      </c>
      <c r="B8" s="8" t="s">
        <v>13</v>
      </c>
      <c r="C8" s="8" t="s">
        <v>19</v>
      </c>
      <c r="D8" s="8" t="s">
        <v>20</v>
      </c>
      <c r="E8" s="8">
        <v>0</v>
      </c>
      <c r="F8" s="8">
        <v>0.435</v>
      </c>
      <c r="G8" s="8">
        <v>0.435</v>
      </c>
      <c r="H8" s="9">
        <v>58.14</v>
      </c>
      <c r="I8" s="19">
        <f>ROUND(MIN(G8*80,H8*0.8),0)</f>
        <v>35</v>
      </c>
      <c r="J8" s="20">
        <v>5.756</v>
      </c>
      <c r="K8" s="20"/>
    </row>
  </sheetData>
  <autoFilter ref="A3:XFD14">
    <extLst/>
  </autoFilter>
  <mergeCells count="5">
    <mergeCell ref="A1:B1"/>
    <mergeCell ref="A2:K2"/>
    <mergeCell ref="B4:F4"/>
    <mergeCell ref="B6:B7"/>
    <mergeCell ref="C6:C7"/>
  </mergeCells>
  <pageMargins left="0.700694444444445" right="0.700694444444445" top="0.751388888888889" bottom="0.751388888888889" header="0.298611111111111" footer="0.298611111111111"/>
  <pageSetup paperSize="9" scale="85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省交通运输厅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孙宇强</dc:creator>
  <cp:lastModifiedBy>Administrator</cp:lastModifiedBy>
  <dcterms:created xsi:type="dcterms:W3CDTF">2021-05-11T10:59:00Z</dcterms:created>
  <dcterms:modified xsi:type="dcterms:W3CDTF">2022-01-13T01:12:34Z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2052-11.8.2.8950</vt:lpwstr>
  </property>
  <property fmtid="{D5CDD505-2E9C-101B-9397-08002B2CF9AE}" pid="3" name="ICV">
    <vt:lpwstr>07CC5DFC3B454DEAAD1B203E59D7ACC7</vt:lpwstr>
  </property>
</Properties>
</file>